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320" windowHeight="12285"/>
  </bookViews>
  <sheets>
    <sheet name="JELENTKEZÉSI LAP" sheetId="1" r:id="rId1"/>
  </sheets>
  <calcPr calcId="145621"/>
</workbook>
</file>

<file path=xl/calcChain.xml><?xml version="1.0" encoding="utf-8"?>
<calcChain xmlns="http://schemas.openxmlformats.org/spreadsheetml/2006/main">
  <c r="H15" i="1" l="1"/>
  <c r="I48" i="1" l="1"/>
  <c r="I37" i="1"/>
  <c r="I26" i="1" l="1"/>
  <c r="E52" i="1"/>
  <c r="H50" i="1"/>
  <c r="E51" i="1" l="1"/>
  <c r="E53" i="1" s="1"/>
  <c r="G51" i="1"/>
  <c r="G53" i="1" s="1"/>
  <c r="F51" i="1"/>
  <c r="F53" i="1" s="1"/>
</calcChain>
</file>

<file path=xl/sharedStrings.xml><?xml version="1.0" encoding="utf-8"?>
<sst xmlns="http://schemas.openxmlformats.org/spreadsheetml/2006/main" count="117" uniqueCount="73">
  <si>
    <t>Regisztrációs díj (EGVE tag)</t>
  </si>
  <si>
    <t>Regisztrációs díj (nem tag)</t>
  </si>
  <si>
    <t>Szolgáltatás</t>
  </si>
  <si>
    <t>Ár</t>
  </si>
  <si>
    <t>/fő/rendezvény</t>
  </si>
  <si>
    <t>1 ágyas</t>
  </si>
  <si>
    <t>/fő/1 éj</t>
  </si>
  <si>
    <t>Parkolás</t>
  </si>
  <si>
    <t>Ebéd</t>
  </si>
  <si>
    <t>Vacsora</t>
  </si>
  <si>
    <t>/fő</t>
  </si>
  <si>
    <t>RANGSOR</t>
  </si>
  <si>
    <t>Hotel Spa Hévíz (a rendezvény helyszíne) - max. 54 szoba</t>
  </si>
  <si>
    <t>Hotel Palace Hévíz - max. 20 szoba</t>
  </si>
  <si>
    <t>Bonvital Hotel - max. 20 szoba</t>
  </si>
  <si>
    <t>Szállás
(idegenforgalmi adóval együtt)</t>
  </si>
  <si>
    <t>Parkolás (tartalmazza a szállás díj)</t>
  </si>
  <si>
    <t>Vacsora (tartalmazza a szállás díj)</t>
  </si>
  <si>
    <t>/fő/1 alkalom</t>
  </si>
  <si>
    <t>/nap/1 autó</t>
  </si>
  <si>
    <t>SZÁLLÁS ÉS ÉTKEZÉSI DÍJAK ÖSSZESEN</t>
  </si>
  <si>
    <t>RANGSOR ALAPJÁN FIZETENDŐ SZÁLLÁS ÉS ÉTKEZÉS</t>
  </si>
  <si>
    <t>MINDÖSSZESEN FIZETENDŐ</t>
  </si>
  <si>
    <t>JELENTKEZÉSI LAP</t>
  </si>
  <si>
    <t>Egészségügyi Gazdasági Vezetők Egyesülete</t>
  </si>
  <si>
    <t>Közgyűlés és Találkozó - SZAKMAI KONFERENCIA, Hévíz, 2019. május 23-24.</t>
  </si>
  <si>
    <t xml:space="preserve">Név: </t>
  </si>
  <si>
    <t xml:space="preserve">Munkakör: </t>
  </si>
  <si>
    <t xml:space="preserve">Munkahely: </t>
  </si>
  <si>
    <t xml:space="preserve">Pontos cím és e-mail cím, ahova az értesítést kéri: </t>
  </si>
  <si>
    <t>Szobaár tartalma:</t>
  </si>
  <si>
    <t>A résztvevőknek lehetőségük van a Közgyűlést megelőző napra és a hétvégére meghosszabbítani tartózkodásukat a jelenlegi árakon, de ezt kérjük jelezni a táblázatban!</t>
  </si>
  <si>
    <t>A jelentkezési lapokat elektronikusan kérjük megküldeni az egve@egve.hu címre. Jelentkezési határidő: 2019.május 10.</t>
  </si>
  <si>
    <t>28/2018 (III.08) számú összevont Elnökségi-Választmányi Határozat értelmében az EGVE tagok regisztrációs díja elengedésre kerül részükre, amennyiben 2019. május 1-ig beadják a jelentkezésüket és befizetik az EGVE tagdíjat.</t>
  </si>
  <si>
    <t>A megrendelést a jelentkezések sorrendjében visszaigazoljuk és megküldjük a megrendelt szolgáltatásokról kiállított számlát. A megrendelés a számlaösszeg átutalásának banki jóváírását követően lép érvénybe.</t>
  </si>
  <si>
    <t>A részvételi díjak közül az Étkezési díjak cég által történő fizetése esetén adóköteles, béren kívülinek nem minősülő juttatásban részesül a jelentkező, melynek adói és járulékai a kifizetőt terhelik. Amennyiben a számla kifizetője természetes személy úgy őt ez nem terheli.</t>
  </si>
  <si>
    <t xml:space="preserve">Kérjük a részvételi díjat legkésőbb 2019. május 17-ig az alábbi bankszámlaszámra átutalni szíveskedjenek a megküldött számlánk alapján! Közlemény rovatba a számla sorszámot és a jelentkező nevét kérjük beírni!  </t>
  </si>
  <si>
    <t>Bankszámlaszámunk:   Raiffeisen Bank Zrt. 12012307-01046337-00100005</t>
  </si>
  <si>
    <t>Egyéb információk:</t>
  </si>
  <si>
    <t>Korai check in-re és késői check out-ra nincs lehetőség. Check-in időpont, érkezés napja: 15:00. Check-out időpont, távozás napja: 11:00.</t>
  </si>
  <si>
    <t>Egyéni kérés (pl.: vegetáriánus étkezés,  laktóz-, glutén-, cukormentes étrend, stb.):</t>
  </si>
  <si>
    <t xml:space="preserve">Cégnév: </t>
  </si>
  <si>
    <t>aláírás</t>
  </si>
  <si>
    <t>IGEN:</t>
  </si>
  <si>
    <t>NEM:</t>
  </si>
  <si>
    <t>A lefoglalt szoba utólagos lemondására, számla módosításra, az átutalt összeg visszatérítésére nincs lehetőségünk!</t>
  </si>
  <si>
    <t xml:space="preserve">Cím: </t>
  </si>
  <si>
    <t xml:space="preserve">Adószám: </t>
  </si>
  <si>
    <t>Szállás, Büféreggeli, Élmény- Gyógy- és Wellnessfürdő, Fitness terem, Fürdőköpeny, WIFI, Légkondicionáló, ÁFA, IFA.</t>
  </si>
  <si>
    <r>
      <t>A fizetendő összeget képlet számolja.</t>
    </r>
    <r>
      <rPr>
        <b/>
        <u/>
        <sz val="10"/>
        <color theme="1"/>
        <rFont val="Times New Roman"/>
        <family val="1"/>
        <charset val="238"/>
      </rPr>
      <t xml:space="preserve"> Az árak tartalmazzák az ÁFÁ-t!</t>
    </r>
  </si>
  <si>
    <r>
      <t xml:space="preserve">Amennyiben kétágyas szobát igényel, úgy kérjük a </t>
    </r>
    <r>
      <rPr>
        <b/>
        <sz val="10"/>
        <color theme="1"/>
        <rFont val="Times New Roman"/>
        <family val="1"/>
        <charset val="238"/>
      </rPr>
      <t>szobatárs megnevezését.</t>
    </r>
    <r>
      <rPr>
        <sz val="10"/>
        <color theme="1"/>
        <rFont val="Times New Roman"/>
        <family val="1"/>
        <charset val="238"/>
      </rPr>
      <t xml:space="preserve">                                  </t>
    </r>
  </si>
  <si>
    <r>
      <t xml:space="preserve">Az ajánlatban feltüntetett tételeken felül fogyasztásra kerülő egyéb ételeket és italokat az itallap és árlista alapján a helyszínen készpénzzel vagy bankkártyával kérjük rendezni vagy a szobaszámlára kérjük terhelni, </t>
    </r>
    <r>
      <rPr>
        <b/>
        <sz val="10"/>
        <color theme="1"/>
        <rFont val="Times New Roman"/>
        <family val="1"/>
        <charset val="238"/>
      </rPr>
      <t>ezért mindig legyen mindenkinél a szobakártyája!</t>
    </r>
    <r>
      <rPr>
        <sz val="10"/>
        <color theme="1"/>
        <rFont val="Times New Roman"/>
        <family val="1"/>
        <charset val="238"/>
      </rPr>
      <t xml:space="preserve"> Aki az extrafogyasztását és egyéb igénybe vett szolgáltatását a helyszínen nem rendezi, annak utólagosan kerül kiszámlázásra az EGVE által. </t>
    </r>
  </si>
  <si>
    <t>A szállodai elhelyezés (a megadott rangsor figyelembe vételével) a férőhelyek és a jelentkezési sorrend függvényében kerül meghatározásra!</t>
  </si>
  <si>
    <t>Csak a kék hátterű cellák használhatóak!</t>
  </si>
  <si>
    <t>REGISZTRÁCIÓS DÍJAK</t>
  </si>
  <si>
    <t>REGISZTRÁCIÓS DÍJAK ÖSSZESEN</t>
  </si>
  <si>
    <t>2 ágyas (min. 2 fő)</t>
  </si>
  <si>
    <r>
      <t>Ebéd</t>
    </r>
    <r>
      <rPr>
        <sz val="10"/>
        <color rgb="FFFF0000"/>
        <rFont val="Times New Roman"/>
        <family val="1"/>
        <charset val="238"/>
      </rPr>
      <t xml:space="preserve"> (csak május 23.-án és 24.-én) -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Helyszín: Hotel SPA!</t>
    </r>
  </si>
  <si>
    <t>Az Európai Adatvédelmi törvény (GDPR) értelmében hozzájárulok ahhoz, hogy az EGVE a személyes adataimat felhasználja visszavonásig, az egyesületi élettel kapcsolatos rendezvény szervezési munkálatok során kommunikációs illetve kapcsolattartás céljából. Az Adatvédelmi tájékoztatót elolvastam, a benne foglaltakat elfogadom.</t>
  </si>
  <si>
    <t>Kirándulás a Kis-Balatonhoz</t>
  </si>
  <si>
    <t>Számlát kérek: minden igényelt szolgáltatásról</t>
  </si>
  <si>
    <t>Számlát kérek: a fakultatív kirándulásról</t>
  </si>
  <si>
    <t>Kérjük mind három táblát kitölteni és a rangsort megadni (1) (2) (3), ellenkező esetben a végösszeg nem jelenik meg!</t>
  </si>
  <si>
    <t>Kérjük, hogy az igényelt szolgáltatást db számban adja meg! A táblázatban az alkalom és az éj oszloponként értendő. Amennyiben a kitöltéssel kapcsolatban kérdése lenne:  Nagy Linda - 06 30 834 7443</t>
  </si>
  <si>
    <r>
      <t xml:space="preserve">Ebéd és vacsora menü tartalma: </t>
    </r>
    <r>
      <rPr>
        <sz val="10"/>
        <rFont val="Times New Roman"/>
        <family val="1"/>
        <charset val="238"/>
      </rPr>
      <t>kétféle leves,  saláta, kétféle főétel választható körettel, desszert, ásványvíz
(</t>
    </r>
    <r>
      <rPr>
        <sz val="10"/>
        <color rgb="FFFF0000"/>
        <rFont val="Times New Roman"/>
        <family val="1"/>
        <charset val="238"/>
      </rPr>
      <t>Az étkezéshez külön ital rendelhető, melyet a helyszínen kell külön fizeteni!</t>
    </r>
    <r>
      <rPr>
        <sz val="10"/>
        <rFont val="Times New Roman"/>
        <family val="1"/>
        <charset val="238"/>
      </rPr>
      <t>)</t>
    </r>
  </si>
  <si>
    <r>
      <t xml:space="preserve">Gála vacsora </t>
    </r>
    <r>
      <rPr>
        <sz val="10"/>
        <color rgb="FFFF0000"/>
        <rFont val="Times New Roman"/>
        <family val="1"/>
        <charset val="238"/>
      </rPr>
      <t>(május 23.-án)</t>
    </r>
    <r>
      <rPr>
        <sz val="10"/>
        <color theme="1"/>
        <rFont val="Times New Roman"/>
        <family val="1"/>
        <charset val="238"/>
      </rPr>
      <t xml:space="preserve"> - </t>
    </r>
    <r>
      <rPr>
        <sz val="10"/>
        <color rgb="FFFF0000"/>
        <rFont val="Times New Roman"/>
        <family val="1"/>
        <charset val="238"/>
      </rPr>
      <t>Helyszín: Tófürdő,kp-i épület!</t>
    </r>
  </si>
  <si>
    <t>A szállásdíj tartalmazza a belépőjegyet a Hévízi Gyógytóba: érkezés napján 15.00-18.30 óra között, itt-tartózkodás során 9.00 -18.30 óra között, távozás napján 9.00-18.30 óra között között.</t>
  </si>
  <si>
    <t xml:space="preserve">Parkolni a szállodák zárt, őrzött parkolójában lehet. Az érkezőket a biztonsági kollegák segítik a parkolás lebonyolításában. </t>
  </si>
  <si>
    <t>Péntek 24-e ebéd utáni fakultatív környezetismereti csapatépítő Kis-Balatoni kirándulásra jelentkezem:</t>
  </si>
  <si>
    <t>(május 24-én 14.30tól)</t>
  </si>
  <si>
    <r>
      <rPr>
        <b/>
        <u/>
        <sz val="10"/>
        <color theme="1"/>
        <rFont val="Times New Roman"/>
        <family val="1"/>
        <charset val="238"/>
      </rPr>
      <t>A rendezvény helyszíne</t>
    </r>
    <r>
      <rPr>
        <sz val="10"/>
        <color theme="1"/>
        <rFont val="Times New Roman"/>
        <family val="1"/>
        <charset val="238"/>
      </rPr>
      <t xml:space="preserve">:  Hotel Spa Hévíz + Hévízgyógyfürdő és Szent András Reumakórház
Címe: 8380 Hévíz, Dr.Schulhof Vilmos sétány 1. (egyben a városközpont címe is ezért)=&gt; Megközelítés: Gépkocsival a kórház Ady Endre utcai bejáratán keresztül. Gyalogosan a Schulhof Vilmos sétányon át a városközpontból indulva
GPS koordináta: N 46° 47,188', E 17° 11,460'
https://hotelspaheviz.hu/utvonaltervezo 
/Az intézménytérkép a fontos helyszínekkel, a honlapon a csatolt anyagok között is megtalálható./
</t>
    </r>
    <r>
      <rPr>
        <b/>
        <u/>
        <sz val="10"/>
        <color theme="1"/>
        <rFont val="Times New Roman"/>
        <family val="1"/>
        <charset val="238"/>
      </rPr>
      <t>További szállás lehetőségek:</t>
    </r>
    <r>
      <rPr>
        <sz val="10"/>
        <color theme="1"/>
        <rFont val="Times New Roman"/>
        <family val="1"/>
        <charset val="238"/>
      </rPr>
      <t xml:space="preserve">
Szálloda neve: Bonvital Hotel
Címe: 8380 Hévíz, Rákóczi u. 16-18.
Szálloda neve: Hotel Palace Hévíz
Címe:8380 Hévíz, Rákóczi u. 1-3.</t>
    </r>
  </si>
  <si>
    <r>
      <t xml:space="preserve">A hatályos jogszabályok értelmében a számlán az étkezés és a szállás összege külön feltüntetésre kerül. </t>
    </r>
    <r>
      <rPr>
        <sz val="10"/>
        <color rgb="FF7030A0"/>
        <rFont val="Times New Roman"/>
        <family val="1"/>
        <charset val="238"/>
      </rPr>
      <t>A Társasági program (Kis-Balatoni kirándulás) belépő díjairól külön számla kerül kiállításra, amennyiben erre igényt tartva a számla adatokat a jelentkezési lap alján megadja.</t>
    </r>
  </si>
  <si>
    <r>
      <t xml:space="preserve">A zenés (Régió Zenekar) Gála vacsora díja az alábbi korlátlan italfogyasztást tartalmazza az este folyamán: fehérbor, rose, vörösbor, csapolt sör, üdítőitalok, ásványvíz, gyümölcslevek, kávé. </t>
    </r>
    <r>
      <rPr>
        <sz val="10"/>
        <color rgb="FFFF0000"/>
        <rFont val="Times New Roman"/>
        <family val="1"/>
        <charset val="238"/>
      </rPr>
      <t>Javasoljuk az alkalomhoz illő de könnyű nyári öltözetet. (a magas páratartalom miatt)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</si>
</sst>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[$-40E]mmmm\ d\.;@"/>
    <numFmt numFmtId="165" formatCode="_-* #,##0\ _F_t_-;\-* #,##0\ _F_t_-;_-* &quot;-&quot;??\ _F_t_-;_-@_-"/>
    <numFmt numFmtId="166" formatCode="_-* #,##0\ [$Ft-40E]_-;\-* #,##0\ [$Ft-40E]_-;_-* &quot;-&quot;??\ [$Ft-40E]_-;_-@_-"/>
    <numFmt numFmtId="167" formatCode="#,##0\ [$Ft-40E];\-#,##0\ [$Ft-40E]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sz val="10"/>
      <color theme="3" tint="-0.249977111117893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07">
    <xf numFmtId="0" fontId="0" fillId="0" borderId="0" xfId="0"/>
    <xf numFmtId="0" fontId="4" fillId="0" borderId="0" xfId="0" applyFont="1" applyProtection="1"/>
    <xf numFmtId="164" fontId="4" fillId="0" borderId="0" xfId="0" applyNumberFormat="1" applyFont="1" applyProtection="1"/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6" fontId="4" fillId="0" borderId="1" xfId="2" applyNumberFormat="1" applyFont="1" applyBorder="1" applyAlignment="1" applyProtection="1">
      <alignment horizontal="center" vertical="center"/>
    </xf>
    <xf numFmtId="0" fontId="4" fillId="0" borderId="1" xfId="0" applyFont="1" applyBorder="1" applyProtection="1"/>
    <xf numFmtId="165" fontId="4" fillId="2" borderId="1" xfId="4" applyNumberFormat="1" applyFont="1" applyFill="1" applyBorder="1" applyAlignment="1" applyProtection="1">
      <alignment horizontal="center" vertical="center"/>
    </xf>
    <xf numFmtId="165" fontId="4" fillId="2" borderId="1" xfId="6" applyNumberFormat="1" applyFont="1" applyFill="1" applyBorder="1" applyAlignment="1" applyProtection="1">
      <alignment horizontal="center" vertical="center"/>
    </xf>
    <xf numFmtId="165" fontId="4" fillId="0" borderId="1" xfId="4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166" fontId="5" fillId="0" borderId="1" xfId="2" applyNumberFormat="1" applyFont="1" applyBorder="1" applyAlignment="1" applyProtection="1">
      <alignment horizontal="center" vertical="center"/>
    </xf>
    <xf numFmtId="42" fontId="5" fillId="0" borderId="1" xfId="2" applyNumberFormat="1" applyFont="1" applyBorder="1" applyAlignment="1" applyProtection="1">
      <alignment horizontal="right" vertical="center"/>
    </xf>
    <xf numFmtId="167" fontId="5" fillId="0" borderId="1" xfId="2" applyNumberFormat="1" applyFont="1" applyBorder="1" applyAlignment="1" applyProtection="1">
      <alignment horizontal="right" vertical="center"/>
    </xf>
    <xf numFmtId="166" fontId="6" fillId="0" borderId="1" xfId="2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66" fontId="6" fillId="0" borderId="0" xfId="2" applyNumberFormat="1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justify" vertical="center"/>
    </xf>
    <xf numFmtId="0" fontId="11" fillId="0" borderId="0" xfId="0" applyFont="1" applyBorder="1" applyAlignment="1" applyProtection="1">
      <alignment horizontal="left"/>
    </xf>
    <xf numFmtId="166" fontId="11" fillId="0" borderId="0" xfId="2" applyNumberFormat="1" applyFont="1" applyBorder="1" applyAlignment="1" applyProtection="1">
      <alignment horizontal="right" vertical="center"/>
    </xf>
    <xf numFmtId="164" fontId="12" fillId="0" borderId="0" xfId="0" applyNumberFormat="1" applyFont="1" applyProtection="1"/>
    <xf numFmtId="0" fontId="14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top" wrapText="1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166" fontId="5" fillId="0" borderId="2" xfId="2" applyNumberFormat="1" applyFont="1" applyBorder="1" applyAlignment="1" applyProtection="1">
      <alignment horizontal="right" vertical="center"/>
    </xf>
    <xf numFmtId="166" fontId="5" fillId="0" borderId="4" xfId="2" applyNumberFormat="1" applyFont="1" applyBorder="1" applyAlignment="1" applyProtection="1">
      <alignment horizontal="right" vertical="center"/>
    </xf>
    <xf numFmtId="166" fontId="5" fillId="0" borderId="3" xfId="2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top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</cellXfs>
  <cellStyles count="9">
    <cellStyle name="Ezres 4" xfId="4"/>
    <cellStyle name="Ezres 5" xfId="6"/>
    <cellStyle name="Normál" xfId="0" builtinId="0"/>
    <cellStyle name="Normál 2 2" xfId="1"/>
    <cellStyle name="Normál 2 3" xfId="3"/>
    <cellStyle name="Normál 2 4" xfId="5"/>
    <cellStyle name="Normál 2 5" xfId="7"/>
    <cellStyle name="Normál 2 6" xfId="8"/>
    <cellStyle name="Normál 3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numFmt numFmtId="30" formatCode="@"/>
    </dxf>
  </dxfs>
  <tableStyles count="0" defaultTableStyle="TableStyleMedium9" defaultPivotStyle="PivotStyleLight16"/>
  <colors>
    <mruColors>
      <color rgb="FFFF21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67" workbookViewId="0">
      <selection activeCell="D81" sqref="D81"/>
    </sheetView>
  </sheetViews>
  <sheetFormatPr defaultRowHeight="12.75" x14ac:dyDescent="0.2"/>
  <cols>
    <col min="1" max="1" width="24.85546875" style="1" bestFit="1" customWidth="1"/>
    <col min="2" max="2" width="19.7109375" style="1" customWidth="1"/>
    <col min="3" max="3" width="9.7109375" style="1" bestFit="1" customWidth="1"/>
    <col min="4" max="4" width="12.5703125" style="1" bestFit="1" customWidth="1"/>
    <col min="5" max="8" width="12.140625" style="2" bestFit="1" customWidth="1"/>
    <col min="9" max="9" width="12" style="1" bestFit="1" customWidth="1"/>
    <col min="10" max="16384" width="9.140625" style="1"/>
  </cols>
  <sheetData>
    <row r="1" spans="1:8" s="15" customFormat="1" ht="15.75" x14ac:dyDescent="0.25">
      <c r="A1" s="68" t="s">
        <v>23</v>
      </c>
      <c r="B1" s="68"/>
      <c r="C1" s="68"/>
      <c r="D1" s="68"/>
      <c r="E1" s="68"/>
      <c r="F1" s="68"/>
      <c r="G1" s="68"/>
      <c r="H1" s="68"/>
    </row>
    <row r="2" spans="1:8" s="15" customFormat="1" ht="15.75" x14ac:dyDescent="0.25">
      <c r="A2" s="68" t="s">
        <v>24</v>
      </c>
      <c r="B2" s="68"/>
      <c r="C2" s="68"/>
      <c r="D2" s="68"/>
      <c r="E2" s="68"/>
      <c r="F2" s="68"/>
      <c r="G2" s="68"/>
      <c r="H2" s="68"/>
    </row>
    <row r="3" spans="1:8" s="15" customFormat="1" ht="15.75" x14ac:dyDescent="0.25">
      <c r="A3" s="68" t="s">
        <v>25</v>
      </c>
      <c r="B3" s="68"/>
      <c r="C3" s="68"/>
      <c r="D3" s="68"/>
      <c r="E3" s="68"/>
      <c r="F3" s="68"/>
      <c r="G3" s="68"/>
      <c r="H3" s="68"/>
    </row>
    <row r="4" spans="1:8" s="15" customFormat="1" x14ac:dyDescent="0.25">
      <c r="A4" s="16"/>
      <c r="B4" s="16"/>
      <c r="C4" s="16"/>
      <c r="D4" s="16"/>
      <c r="E4" s="16"/>
      <c r="F4" s="16"/>
      <c r="G4" s="16"/>
      <c r="H4" s="16"/>
    </row>
    <row r="5" spans="1:8" s="15" customFormat="1" x14ac:dyDescent="0.25">
      <c r="A5" s="34" t="s">
        <v>26</v>
      </c>
      <c r="B5" s="63"/>
      <c r="C5" s="63"/>
      <c r="D5" s="63"/>
      <c r="E5" s="63"/>
      <c r="F5" s="63"/>
      <c r="G5" s="63"/>
      <c r="H5" s="64"/>
    </row>
    <row r="6" spans="1:8" s="15" customFormat="1" x14ac:dyDescent="0.25">
      <c r="A6" s="34" t="s">
        <v>27</v>
      </c>
      <c r="B6" s="63"/>
      <c r="C6" s="63"/>
      <c r="D6" s="63"/>
      <c r="E6" s="63"/>
      <c r="F6" s="63"/>
      <c r="G6" s="63"/>
      <c r="H6" s="64"/>
    </row>
    <row r="7" spans="1:8" s="15" customFormat="1" x14ac:dyDescent="0.25">
      <c r="A7" s="34" t="s">
        <v>28</v>
      </c>
      <c r="B7" s="63"/>
      <c r="C7" s="63"/>
      <c r="D7" s="63"/>
      <c r="E7" s="63"/>
      <c r="F7" s="63"/>
      <c r="G7" s="63"/>
      <c r="H7" s="64"/>
    </row>
    <row r="8" spans="1:8" s="17" customFormat="1" x14ac:dyDescent="0.25">
      <c r="A8" s="66" t="s">
        <v>29</v>
      </c>
      <c r="B8" s="67"/>
      <c r="C8" s="63"/>
      <c r="D8" s="63"/>
      <c r="E8" s="63"/>
      <c r="F8" s="63"/>
      <c r="G8" s="63"/>
      <c r="H8" s="64"/>
    </row>
    <row r="9" spans="1:8" s="17" customFormat="1" x14ac:dyDescent="0.25">
      <c r="A9" s="65"/>
      <c r="B9" s="63"/>
      <c r="C9" s="63"/>
      <c r="D9" s="63"/>
      <c r="E9" s="63"/>
      <c r="F9" s="63"/>
      <c r="G9" s="63"/>
      <c r="H9" s="64"/>
    </row>
    <row r="11" spans="1:8" s="4" customFormat="1" x14ac:dyDescent="0.25">
      <c r="A11" s="48" t="s">
        <v>2</v>
      </c>
      <c r="B11" s="49"/>
      <c r="C11" s="46" t="s">
        <v>3</v>
      </c>
      <c r="D11" s="46"/>
      <c r="E11" s="3">
        <v>43607</v>
      </c>
      <c r="F11" s="3">
        <v>43608</v>
      </c>
      <c r="G11" s="3">
        <v>43609</v>
      </c>
      <c r="H11" s="3">
        <v>43610</v>
      </c>
    </row>
    <row r="12" spans="1:8" x14ac:dyDescent="0.2">
      <c r="A12" s="55" t="s">
        <v>0</v>
      </c>
      <c r="B12" s="56"/>
      <c r="C12" s="5">
        <v>0</v>
      </c>
      <c r="D12" s="6" t="s">
        <v>4</v>
      </c>
      <c r="E12" s="7">
        <v>0</v>
      </c>
      <c r="F12" s="62"/>
      <c r="G12" s="62"/>
      <c r="H12" s="8">
        <v>0</v>
      </c>
    </row>
    <row r="13" spans="1:8" x14ac:dyDescent="0.2">
      <c r="A13" s="55" t="s">
        <v>1</v>
      </c>
      <c r="B13" s="56"/>
      <c r="C13" s="5">
        <v>15000</v>
      </c>
      <c r="D13" s="6" t="s">
        <v>4</v>
      </c>
      <c r="E13" s="7">
        <v>0</v>
      </c>
      <c r="F13" s="62"/>
      <c r="G13" s="62"/>
      <c r="H13" s="8">
        <v>0</v>
      </c>
    </row>
    <row r="14" spans="1:8" x14ac:dyDescent="0.2">
      <c r="A14" s="44" t="s">
        <v>59</v>
      </c>
      <c r="B14" s="42" t="s">
        <v>69</v>
      </c>
      <c r="C14" s="5">
        <v>3000</v>
      </c>
      <c r="D14" s="6" t="s">
        <v>4</v>
      </c>
      <c r="E14" s="7">
        <v>0</v>
      </c>
      <c r="F14" s="7">
        <v>0</v>
      </c>
      <c r="G14" s="41"/>
      <c r="H14" s="8">
        <v>0</v>
      </c>
    </row>
    <row r="15" spans="1:8" x14ac:dyDescent="0.2">
      <c r="A15" s="47" t="s">
        <v>55</v>
      </c>
      <c r="B15" s="47"/>
      <c r="C15" s="47"/>
      <c r="D15" s="47"/>
      <c r="E15" s="47"/>
      <c r="F15" s="47"/>
      <c r="G15" s="47"/>
      <c r="H15" s="18">
        <f>C12*F12+C13*F13+C14*G14</f>
        <v>0</v>
      </c>
    </row>
    <row r="17" spans="1:9" x14ac:dyDescent="0.2">
      <c r="I17" s="46" t="s">
        <v>11</v>
      </c>
    </row>
    <row r="18" spans="1:9" x14ac:dyDescent="0.2">
      <c r="A18" s="47" t="s">
        <v>12</v>
      </c>
      <c r="B18" s="47"/>
      <c r="I18" s="46"/>
    </row>
    <row r="19" spans="1:9" x14ac:dyDescent="0.2">
      <c r="A19" s="48" t="s">
        <v>2</v>
      </c>
      <c r="B19" s="49"/>
      <c r="C19" s="46" t="s">
        <v>3</v>
      </c>
      <c r="D19" s="46"/>
      <c r="E19" s="3">
        <v>43607</v>
      </c>
      <c r="F19" s="3">
        <v>43608</v>
      </c>
      <c r="G19" s="3">
        <v>43609</v>
      </c>
      <c r="H19" s="3">
        <v>43610</v>
      </c>
      <c r="I19" s="50"/>
    </row>
    <row r="20" spans="1:9" x14ac:dyDescent="0.2">
      <c r="A20" s="52" t="s">
        <v>15</v>
      </c>
      <c r="B20" s="6" t="s">
        <v>5</v>
      </c>
      <c r="C20" s="5">
        <v>17520</v>
      </c>
      <c r="D20" s="6" t="s">
        <v>6</v>
      </c>
      <c r="E20" s="36"/>
      <c r="F20" s="36"/>
      <c r="G20" s="36"/>
      <c r="H20" s="36"/>
      <c r="I20" s="51"/>
    </row>
    <row r="21" spans="1:9" x14ac:dyDescent="0.2">
      <c r="A21" s="53"/>
      <c r="B21" s="6" t="s">
        <v>56</v>
      </c>
      <c r="C21" s="5">
        <v>10520</v>
      </c>
      <c r="D21" s="6" t="s">
        <v>6</v>
      </c>
      <c r="E21" s="36"/>
      <c r="F21" s="36"/>
      <c r="G21" s="36"/>
      <c r="H21" s="36"/>
      <c r="I21" s="51"/>
    </row>
    <row r="22" spans="1:9" x14ac:dyDescent="0.2">
      <c r="A22" s="54" t="s">
        <v>16</v>
      </c>
      <c r="B22" s="54"/>
      <c r="C22" s="9">
        <v>0</v>
      </c>
      <c r="D22" s="6" t="s">
        <v>19</v>
      </c>
      <c r="E22" s="36"/>
      <c r="F22" s="36"/>
      <c r="G22" s="36"/>
      <c r="H22" s="36"/>
      <c r="I22" s="51"/>
    </row>
    <row r="23" spans="1:9" x14ac:dyDescent="0.2">
      <c r="A23" s="54" t="s">
        <v>8</v>
      </c>
      <c r="B23" s="54"/>
      <c r="C23" s="5">
        <v>3500</v>
      </c>
      <c r="D23" s="6" t="s">
        <v>18</v>
      </c>
      <c r="E23" s="36"/>
      <c r="F23" s="36"/>
      <c r="G23" s="36"/>
      <c r="H23" s="36"/>
      <c r="I23" s="51"/>
    </row>
    <row r="24" spans="1:9" x14ac:dyDescent="0.2">
      <c r="A24" s="55" t="s">
        <v>65</v>
      </c>
      <c r="B24" s="56"/>
      <c r="C24" s="5">
        <v>8000</v>
      </c>
      <c r="D24" s="6" t="s">
        <v>10</v>
      </c>
      <c r="E24" s="7">
        <v>0</v>
      </c>
      <c r="F24" s="36"/>
      <c r="G24" s="7">
        <v>0</v>
      </c>
      <c r="H24" s="7">
        <v>0</v>
      </c>
      <c r="I24" s="51"/>
    </row>
    <row r="25" spans="1:9" x14ac:dyDescent="0.2">
      <c r="A25" s="54" t="s">
        <v>9</v>
      </c>
      <c r="B25" s="54"/>
      <c r="C25" s="5">
        <v>3500</v>
      </c>
      <c r="D25" s="6" t="s">
        <v>18</v>
      </c>
      <c r="E25" s="36"/>
      <c r="F25" s="7">
        <v>0</v>
      </c>
      <c r="G25" s="36"/>
      <c r="H25" s="36"/>
      <c r="I25" s="51"/>
    </row>
    <row r="26" spans="1:9" x14ac:dyDescent="0.2">
      <c r="A26" s="47" t="s">
        <v>20</v>
      </c>
      <c r="B26" s="47"/>
      <c r="C26" s="47"/>
      <c r="D26" s="47"/>
      <c r="E26" s="47"/>
      <c r="F26" s="47"/>
      <c r="G26" s="47"/>
      <c r="H26" s="47"/>
      <c r="I26" s="18">
        <f>IF(I19=0,0,C20*(SUM(E20:H20))+C21*(SUM(E21:H21))+C22*(SUM(E22:H22))+C23*(SUM(E23:H23))+C24*(SUM(E24:H24))+C25*(SUM(E25:H25)))</f>
        <v>0</v>
      </c>
    </row>
    <row r="28" spans="1:9" x14ac:dyDescent="0.2">
      <c r="A28" s="47" t="s">
        <v>13</v>
      </c>
      <c r="B28" s="47"/>
    </row>
    <row r="29" spans="1:9" x14ac:dyDescent="0.2">
      <c r="A29" s="48" t="s">
        <v>2</v>
      </c>
      <c r="B29" s="49"/>
      <c r="C29" s="46" t="s">
        <v>3</v>
      </c>
      <c r="D29" s="46"/>
      <c r="E29" s="3">
        <v>43607</v>
      </c>
      <c r="F29" s="3">
        <v>43608</v>
      </c>
      <c r="G29" s="3">
        <v>43609</v>
      </c>
      <c r="H29" s="3">
        <v>43610</v>
      </c>
      <c r="I29" s="50"/>
    </row>
    <row r="30" spans="1:9" x14ac:dyDescent="0.2">
      <c r="A30" s="52" t="s">
        <v>15</v>
      </c>
      <c r="B30" s="6" t="s">
        <v>5</v>
      </c>
      <c r="C30" s="5">
        <v>23420</v>
      </c>
      <c r="D30" s="6" t="s">
        <v>6</v>
      </c>
      <c r="E30" s="36"/>
      <c r="F30" s="36"/>
      <c r="G30" s="36"/>
      <c r="H30" s="36"/>
      <c r="I30" s="51"/>
    </row>
    <row r="31" spans="1:9" x14ac:dyDescent="0.2">
      <c r="A31" s="53"/>
      <c r="B31" s="6" t="s">
        <v>56</v>
      </c>
      <c r="C31" s="5">
        <v>17965</v>
      </c>
      <c r="D31" s="6" t="s">
        <v>6</v>
      </c>
      <c r="E31" s="36"/>
      <c r="F31" s="36"/>
      <c r="G31" s="36"/>
      <c r="H31" s="36"/>
      <c r="I31" s="51"/>
    </row>
    <row r="32" spans="1:9" x14ac:dyDescent="0.2">
      <c r="A32" s="54" t="s">
        <v>7</v>
      </c>
      <c r="B32" s="54"/>
      <c r="C32" s="5">
        <v>2500</v>
      </c>
      <c r="D32" s="6" t="s">
        <v>19</v>
      </c>
      <c r="E32" s="36"/>
      <c r="F32" s="36"/>
      <c r="G32" s="36"/>
      <c r="H32" s="36"/>
      <c r="I32" s="51"/>
    </row>
    <row r="33" spans="1:9" x14ac:dyDescent="0.2">
      <c r="A33" s="54" t="s">
        <v>8</v>
      </c>
      <c r="B33" s="54"/>
      <c r="C33" s="5">
        <v>2750</v>
      </c>
      <c r="D33" s="6" t="s">
        <v>18</v>
      </c>
      <c r="E33" s="36"/>
      <c r="F33" s="7">
        <v>0</v>
      </c>
      <c r="G33" s="7">
        <v>0</v>
      </c>
      <c r="H33" s="36"/>
      <c r="I33" s="51"/>
    </row>
    <row r="34" spans="1:9" x14ac:dyDescent="0.2">
      <c r="A34" s="54" t="s">
        <v>57</v>
      </c>
      <c r="B34" s="54"/>
      <c r="C34" s="5">
        <v>3500</v>
      </c>
      <c r="D34" s="6" t="s">
        <v>18</v>
      </c>
      <c r="E34" s="7">
        <v>0</v>
      </c>
      <c r="F34" s="36"/>
      <c r="G34" s="36"/>
      <c r="H34" s="7">
        <v>0</v>
      </c>
      <c r="I34" s="51"/>
    </row>
    <row r="35" spans="1:9" x14ac:dyDescent="0.2">
      <c r="A35" s="55" t="s">
        <v>65</v>
      </c>
      <c r="B35" s="56"/>
      <c r="C35" s="5">
        <v>8000</v>
      </c>
      <c r="D35" s="6" t="s">
        <v>10</v>
      </c>
      <c r="E35" s="7">
        <v>0</v>
      </c>
      <c r="F35" s="36"/>
      <c r="G35" s="7">
        <v>0</v>
      </c>
      <c r="H35" s="7">
        <v>0</v>
      </c>
      <c r="I35" s="51"/>
    </row>
    <row r="36" spans="1:9" x14ac:dyDescent="0.2">
      <c r="A36" s="54" t="s">
        <v>9</v>
      </c>
      <c r="B36" s="54"/>
      <c r="C36" s="5">
        <v>4950</v>
      </c>
      <c r="D36" s="6" t="s">
        <v>18</v>
      </c>
      <c r="E36" s="36"/>
      <c r="F36" s="7">
        <v>0</v>
      </c>
      <c r="G36" s="36"/>
      <c r="H36" s="36"/>
      <c r="I36" s="51"/>
    </row>
    <row r="37" spans="1:9" x14ac:dyDescent="0.2">
      <c r="A37" s="47" t="s">
        <v>20</v>
      </c>
      <c r="B37" s="47"/>
      <c r="C37" s="47"/>
      <c r="D37" s="47"/>
      <c r="E37" s="47"/>
      <c r="F37" s="47"/>
      <c r="G37" s="47"/>
      <c r="H37" s="47"/>
      <c r="I37" s="18">
        <f>IF(I29=0,0,C30*(SUM(E30:H30))+C31*(SUM(E31:H31))+C32*(SUM(E32:H32))+C33*(SUM(E33:H33))+C34*(SUM(E34:H34))+C35*(SUM(E35:H35))+C36*(SUM(E36:H36)))</f>
        <v>0</v>
      </c>
    </row>
    <row r="39" spans="1:9" x14ac:dyDescent="0.2">
      <c r="A39" s="47" t="s">
        <v>14</v>
      </c>
      <c r="B39" s="47"/>
    </row>
    <row r="40" spans="1:9" x14ac:dyDescent="0.2">
      <c r="A40" s="48" t="s">
        <v>2</v>
      </c>
      <c r="B40" s="49"/>
      <c r="C40" s="46" t="s">
        <v>3</v>
      </c>
      <c r="D40" s="46"/>
      <c r="E40" s="3">
        <v>43607</v>
      </c>
      <c r="F40" s="3">
        <v>43608</v>
      </c>
      <c r="G40" s="3">
        <v>43609</v>
      </c>
      <c r="H40" s="3">
        <v>43610</v>
      </c>
      <c r="I40" s="50"/>
    </row>
    <row r="41" spans="1:9" x14ac:dyDescent="0.2">
      <c r="A41" s="52" t="s">
        <v>15</v>
      </c>
      <c r="B41" s="6" t="s">
        <v>5</v>
      </c>
      <c r="C41" s="5">
        <v>27720</v>
      </c>
      <c r="D41" s="6" t="s">
        <v>6</v>
      </c>
      <c r="E41" s="36"/>
      <c r="F41" s="36"/>
      <c r="G41" s="36"/>
      <c r="H41" s="36"/>
      <c r="I41" s="51"/>
    </row>
    <row r="42" spans="1:9" x14ac:dyDescent="0.2">
      <c r="A42" s="53"/>
      <c r="B42" s="6" t="s">
        <v>56</v>
      </c>
      <c r="C42" s="5">
        <v>17520</v>
      </c>
      <c r="D42" s="6" t="s">
        <v>6</v>
      </c>
      <c r="E42" s="36"/>
      <c r="F42" s="36"/>
      <c r="G42" s="36"/>
      <c r="H42" s="36"/>
      <c r="I42" s="51"/>
    </row>
    <row r="43" spans="1:9" x14ac:dyDescent="0.2">
      <c r="A43" s="54" t="s">
        <v>7</v>
      </c>
      <c r="B43" s="54"/>
      <c r="C43" s="5">
        <v>1500</v>
      </c>
      <c r="D43" s="6" t="s">
        <v>19</v>
      </c>
      <c r="E43" s="36"/>
      <c r="F43" s="36"/>
      <c r="G43" s="36"/>
      <c r="H43" s="36"/>
      <c r="I43" s="51"/>
    </row>
    <row r="44" spans="1:9" x14ac:dyDescent="0.2">
      <c r="A44" s="54" t="s">
        <v>8</v>
      </c>
      <c r="B44" s="54"/>
      <c r="C44" s="5">
        <v>4500</v>
      </c>
      <c r="D44" s="6" t="s">
        <v>18</v>
      </c>
      <c r="E44" s="36"/>
      <c r="F44" s="7">
        <v>0</v>
      </c>
      <c r="G44" s="7">
        <v>0</v>
      </c>
      <c r="H44" s="36"/>
      <c r="I44" s="51"/>
    </row>
    <row r="45" spans="1:9" x14ac:dyDescent="0.2">
      <c r="A45" s="54" t="s">
        <v>57</v>
      </c>
      <c r="B45" s="54"/>
      <c r="C45" s="5">
        <v>3500</v>
      </c>
      <c r="D45" s="6" t="s">
        <v>18</v>
      </c>
      <c r="E45" s="7">
        <v>0</v>
      </c>
      <c r="F45" s="36"/>
      <c r="G45" s="36"/>
      <c r="H45" s="7">
        <v>0</v>
      </c>
      <c r="I45" s="51"/>
    </row>
    <row r="46" spans="1:9" x14ac:dyDescent="0.2">
      <c r="A46" s="55" t="s">
        <v>65</v>
      </c>
      <c r="B46" s="56"/>
      <c r="C46" s="5">
        <v>8000</v>
      </c>
      <c r="D46" s="6" t="s">
        <v>10</v>
      </c>
      <c r="E46" s="7">
        <v>0</v>
      </c>
      <c r="F46" s="36"/>
      <c r="G46" s="7">
        <v>0</v>
      </c>
      <c r="H46" s="7">
        <v>0</v>
      </c>
      <c r="I46" s="51"/>
    </row>
    <row r="47" spans="1:9" x14ac:dyDescent="0.2">
      <c r="A47" s="54" t="s">
        <v>17</v>
      </c>
      <c r="B47" s="54"/>
      <c r="C47" s="9">
        <v>0</v>
      </c>
      <c r="D47" s="6" t="s">
        <v>18</v>
      </c>
      <c r="E47" s="36"/>
      <c r="F47" s="7">
        <v>0</v>
      </c>
      <c r="G47" s="36"/>
      <c r="H47" s="36"/>
      <c r="I47" s="51"/>
    </row>
    <row r="48" spans="1:9" x14ac:dyDescent="0.2">
      <c r="A48" s="47" t="s">
        <v>20</v>
      </c>
      <c r="B48" s="47"/>
      <c r="C48" s="47"/>
      <c r="D48" s="47"/>
      <c r="E48" s="47"/>
      <c r="F48" s="47"/>
      <c r="G48" s="47"/>
      <c r="H48" s="47"/>
      <c r="I48" s="18">
        <f>IF(I40=0,0,C41*(SUM(E41:H41))+C42*(SUM(E42:H42))+C43*(SUM(E43:H43))+C44*(SUM(E44:H44))+C45*(SUM(E45:H45))+C46*(SUM(E46:H46))+C47*(SUM(E47:H47)))</f>
        <v>0</v>
      </c>
    </row>
    <row r="50" spans="1:9" s="12" customFormat="1" ht="12.75" customHeight="1" x14ac:dyDescent="0.2">
      <c r="A50" s="48" t="s">
        <v>11</v>
      </c>
      <c r="B50" s="60"/>
      <c r="C50" s="60"/>
      <c r="D50" s="49"/>
      <c r="E50" s="10">
        <v>1</v>
      </c>
      <c r="F50" s="35">
        <v>2</v>
      </c>
      <c r="G50" s="11">
        <v>3</v>
      </c>
      <c r="H50" s="88" t="str">
        <f>IF(OR(I19+I29=0,I19+I40=0,I29+I40=0)," ",IF(DELTA(I19,I29)+DELTA(I19,I40)+DELTA(I29,I40),"A Rangsorban ismétlődő értéket adott meg !!"," "))</f>
        <v xml:space="preserve"> </v>
      </c>
      <c r="I50" s="89"/>
    </row>
    <row r="51" spans="1:9" ht="12.75" customHeight="1" x14ac:dyDescent="0.2">
      <c r="A51" s="61" t="s">
        <v>21</v>
      </c>
      <c r="B51" s="61"/>
      <c r="C51" s="61"/>
      <c r="D51" s="61"/>
      <c r="E51" s="19" t="str">
        <f>IF(E50=I19,I26,IF(E50=I29,I37,IF(E50=I40,I48,"0")))</f>
        <v>0</v>
      </c>
      <c r="F51" s="20" t="str">
        <f>IF(F50=I19,I26,IF(F50=I29,I37,IF(F50=I40,I48,"0")))</f>
        <v>0</v>
      </c>
      <c r="G51" s="20" t="str">
        <f>IF(G50=I19,I26,IF(G50=I29,I37,IF(G50=I40,I48,"0")))</f>
        <v>0</v>
      </c>
      <c r="H51" s="88"/>
      <c r="I51" s="89"/>
    </row>
    <row r="52" spans="1:9" x14ac:dyDescent="0.2">
      <c r="A52" s="61" t="s">
        <v>54</v>
      </c>
      <c r="B52" s="61"/>
      <c r="C52" s="61"/>
      <c r="D52" s="61"/>
      <c r="E52" s="57">
        <f>H15</f>
        <v>0</v>
      </c>
      <c r="F52" s="58"/>
      <c r="G52" s="59"/>
      <c r="H52" s="88"/>
      <c r="I52" s="89"/>
    </row>
    <row r="53" spans="1:9" x14ac:dyDescent="0.2">
      <c r="A53" s="45" t="s">
        <v>22</v>
      </c>
      <c r="B53" s="45"/>
      <c r="C53" s="45"/>
      <c r="D53" s="45"/>
      <c r="E53" s="21">
        <f>E51+$E$52</f>
        <v>0</v>
      </c>
      <c r="F53" s="21">
        <f>F51+$E$52</f>
        <v>0</v>
      </c>
      <c r="G53" s="21">
        <f>G51+$E$52</f>
        <v>0</v>
      </c>
      <c r="H53" s="88"/>
      <c r="I53" s="89"/>
    </row>
    <row r="54" spans="1:9" x14ac:dyDescent="0.2">
      <c r="A54" s="22"/>
      <c r="B54" s="22"/>
      <c r="C54" s="22"/>
      <c r="D54" s="22"/>
      <c r="E54" s="23"/>
      <c r="F54" s="23"/>
      <c r="G54" s="23"/>
    </row>
    <row r="55" spans="1:9" ht="15.75" x14ac:dyDescent="0.25">
      <c r="A55" s="31" t="s">
        <v>62</v>
      </c>
      <c r="B55" s="31"/>
      <c r="C55" s="31"/>
      <c r="D55" s="31"/>
      <c r="E55" s="32"/>
      <c r="F55" s="32"/>
      <c r="G55" s="32"/>
      <c r="H55" s="33"/>
    </row>
    <row r="56" spans="1:9" ht="15.75" x14ac:dyDescent="0.2">
      <c r="A56" s="39" t="s">
        <v>52</v>
      </c>
      <c r="B56" s="39"/>
      <c r="C56" s="39"/>
      <c r="D56" s="39"/>
      <c r="E56" s="39"/>
      <c r="F56" s="39"/>
      <c r="G56" s="39"/>
      <c r="H56" s="39"/>
    </row>
    <row r="57" spans="1:9" ht="15.75" x14ac:dyDescent="0.2">
      <c r="A57" s="87" t="s">
        <v>53</v>
      </c>
      <c r="B57" s="87"/>
      <c r="C57" s="87"/>
      <c r="D57" s="87"/>
      <c r="E57" s="87"/>
      <c r="F57" s="87"/>
      <c r="G57" s="87"/>
      <c r="H57" s="87"/>
    </row>
    <row r="58" spans="1:9" x14ac:dyDescent="0.2">
      <c r="A58" s="40"/>
      <c r="B58" s="40"/>
      <c r="C58" s="40"/>
      <c r="D58" s="40"/>
      <c r="E58" s="40"/>
      <c r="F58" s="40"/>
      <c r="G58" s="40"/>
      <c r="H58" s="40"/>
    </row>
    <row r="59" spans="1:9" s="15" customFormat="1" ht="27.75" customHeight="1" x14ac:dyDescent="0.25">
      <c r="A59" s="69" t="s">
        <v>63</v>
      </c>
      <c r="B59" s="69"/>
      <c r="C59" s="69"/>
      <c r="D59" s="69"/>
      <c r="E59" s="69"/>
      <c r="F59" s="69"/>
      <c r="G59" s="69"/>
      <c r="H59" s="69"/>
    </row>
    <row r="60" spans="1:9" s="15" customFormat="1" x14ac:dyDescent="0.25">
      <c r="A60" s="70" t="s">
        <v>49</v>
      </c>
      <c r="B60" s="70"/>
      <c r="C60" s="70"/>
      <c r="D60" s="70"/>
      <c r="E60" s="70"/>
      <c r="F60" s="70"/>
      <c r="G60" s="70"/>
      <c r="H60" s="70"/>
    </row>
    <row r="61" spans="1:9" s="15" customFormat="1" x14ac:dyDescent="0.25">
      <c r="A61" s="70" t="s">
        <v>30</v>
      </c>
      <c r="B61" s="70"/>
      <c r="C61" s="70"/>
      <c r="D61" s="70"/>
      <c r="E61" s="70"/>
      <c r="F61" s="70"/>
      <c r="G61" s="70"/>
      <c r="H61" s="70"/>
    </row>
    <row r="62" spans="1:9" s="15" customFormat="1" x14ac:dyDescent="0.25">
      <c r="A62" s="71" t="s">
        <v>48</v>
      </c>
      <c r="B62" s="71"/>
      <c r="C62" s="71"/>
      <c r="D62" s="71"/>
      <c r="E62" s="71"/>
      <c r="F62" s="71"/>
      <c r="G62" s="71"/>
      <c r="H62" s="71"/>
    </row>
    <row r="63" spans="1:9" s="15" customFormat="1" ht="27" customHeight="1" x14ac:dyDescent="0.25">
      <c r="A63" s="72" t="s">
        <v>66</v>
      </c>
      <c r="B63" s="72"/>
      <c r="C63" s="72"/>
      <c r="D63" s="72"/>
      <c r="E63" s="72"/>
      <c r="F63" s="72"/>
      <c r="G63" s="72"/>
      <c r="H63" s="72"/>
    </row>
    <row r="64" spans="1:9" s="15" customFormat="1" x14ac:dyDescent="0.25">
      <c r="A64" s="72"/>
      <c r="B64" s="72"/>
      <c r="C64" s="72"/>
      <c r="D64" s="72"/>
      <c r="E64" s="72"/>
      <c r="F64" s="72"/>
      <c r="G64" s="72"/>
      <c r="H64" s="72"/>
    </row>
    <row r="65" spans="1:8" s="15" customFormat="1" x14ac:dyDescent="0.25">
      <c r="A65" s="73" t="s">
        <v>50</v>
      </c>
      <c r="B65" s="73"/>
      <c r="C65" s="73"/>
      <c r="D65" s="73"/>
      <c r="E65" s="73"/>
      <c r="F65" s="73"/>
      <c r="G65" s="73"/>
      <c r="H65" s="73"/>
    </row>
    <row r="66" spans="1:8" s="15" customFormat="1" x14ac:dyDescent="0.25">
      <c r="A66" s="24" t="s">
        <v>26</v>
      </c>
      <c r="B66" s="74"/>
      <c r="C66" s="74"/>
      <c r="D66" s="74"/>
      <c r="E66" s="74"/>
      <c r="F66" s="74"/>
      <c r="G66" s="74"/>
      <c r="H66" s="75"/>
    </row>
    <row r="67" spans="1:8" s="15" customFormat="1" ht="24.75" customHeight="1" x14ac:dyDescent="0.25">
      <c r="A67" s="71" t="s">
        <v>31</v>
      </c>
      <c r="B67" s="69"/>
      <c r="C67" s="69"/>
      <c r="D67" s="69"/>
      <c r="E67" s="69"/>
      <c r="F67" s="69"/>
      <c r="G67" s="69"/>
      <c r="H67" s="69"/>
    </row>
    <row r="68" spans="1:8" s="15" customFormat="1" ht="24" customHeight="1" x14ac:dyDescent="0.25">
      <c r="A68" s="71" t="s">
        <v>71</v>
      </c>
      <c r="B68" s="69"/>
      <c r="C68" s="69"/>
      <c r="D68" s="69"/>
      <c r="E68" s="69"/>
      <c r="F68" s="69"/>
      <c r="G68" s="69"/>
      <c r="H68" s="69"/>
    </row>
    <row r="69" spans="1:8" s="15" customFormat="1" x14ac:dyDescent="0.25">
      <c r="A69" s="103" t="s">
        <v>32</v>
      </c>
      <c r="B69" s="104"/>
      <c r="C69" s="104"/>
      <c r="D69" s="104"/>
      <c r="E69" s="104"/>
      <c r="F69" s="104"/>
      <c r="G69" s="104"/>
      <c r="H69" s="105"/>
    </row>
    <row r="70" spans="1:8" s="15" customFormat="1" ht="30" customHeight="1" x14ac:dyDescent="0.25">
      <c r="A70" s="106" t="s">
        <v>33</v>
      </c>
      <c r="B70" s="106"/>
      <c r="C70" s="106"/>
      <c r="D70" s="106"/>
      <c r="E70" s="106"/>
      <c r="F70" s="106"/>
      <c r="G70" s="106"/>
      <c r="H70" s="106"/>
    </row>
    <row r="71" spans="1:8" s="15" customFormat="1" ht="26.25" customHeight="1" x14ac:dyDescent="0.25">
      <c r="A71" s="71" t="s">
        <v>34</v>
      </c>
      <c r="B71" s="69"/>
      <c r="C71" s="69"/>
      <c r="D71" s="69"/>
      <c r="E71" s="69"/>
      <c r="F71" s="69"/>
      <c r="G71" s="69"/>
      <c r="H71" s="69"/>
    </row>
    <row r="72" spans="1:8" s="15" customFormat="1" ht="27.75" customHeight="1" x14ac:dyDescent="0.25">
      <c r="A72" s="69" t="s">
        <v>35</v>
      </c>
      <c r="B72" s="69"/>
      <c r="C72" s="69"/>
      <c r="D72" s="69"/>
      <c r="E72" s="69"/>
      <c r="F72" s="69"/>
      <c r="G72" s="69"/>
      <c r="H72" s="69"/>
    </row>
    <row r="73" spans="1:8" s="15" customFormat="1" x14ac:dyDescent="0.25">
      <c r="A73" s="94" t="s">
        <v>36</v>
      </c>
      <c r="B73" s="95"/>
      <c r="C73" s="95"/>
      <c r="D73" s="95"/>
      <c r="E73" s="95"/>
      <c r="F73" s="95"/>
      <c r="G73" s="95"/>
      <c r="H73" s="96"/>
    </row>
    <row r="74" spans="1:8" s="15" customFormat="1" x14ac:dyDescent="0.25">
      <c r="A74" s="97" t="s">
        <v>37</v>
      </c>
      <c r="B74" s="98"/>
      <c r="C74" s="98"/>
      <c r="D74" s="98"/>
      <c r="E74" s="98"/>
      <c r="F74" s="98"/>
      <c r="G74" s="98"/>
      <c r="H74" s="99"/>
    </row>
    <row r="75" spans="1:8" s="15" customFormat="1" x14ac:dyDescent="0.25">
      <c r="A75" s="100" t="s">
        <v>38</v>
      </c>
      <c r="B75" s="100"/>
      <c r="C75" s="100"/>
      <c r="D75" s="100"/>
      <c r="E75" s="100"/>
      <c r="F75" s="100"/>
      <c r="G75" s="100"/>
      <c r="H75" s="100"/>
    </row>
    <row r="76" spans="1:8" s="15" customFormat="1" ht="168.75" customHeight="1" x14ac:dyDescent="0.25">
      <c r="A76" s="101" t="s">
        <v>70</v>
      </c>
      <c r="B76" s="101"/>
      <c r="C76" s="101"/>
      <c r="D76" s="101"/>
      <c r="E76" s="101"/>
      <c r="F76" s="101"/>
      <c r="G76" s="101"/>
      <c r="H76" s="101"/>
    </row>
    <row r="77" spans="1:8" s="15" customFormat="1" ht="30" customHeight="1" x14ac:dyDescent="0.25">
      <c r="A77" s="102" t="s">
        <v>64</v>
      </c>
      <c r="B77" s="93"/>
      <c r="C77" s="93"/>
      <c r="D77" s="93"/>
      <c r="E77" s="93"/>
      <c r="F77" s="93"/>
      <c r="G77" s="93"/>
      <c r="H77" s="93"/>
    </row>
    <row r="78" spans="1:8" s="15" customFormat="1" ht="28.5" customHeight="1" x14ac:dyDescent="0.25">
      <c r="A78" s="93" t="s">
        <v>72</v>
      </c>
      <c r="B78" s="93"/>
      <c r="C78" s="93"/>
      <c r="D78" s="93"/>
      <c r="E78" s="93"/>
      <c r="F78" s="93"/>
      <c r="G78" s="93"/>
      <c r="H78" s="93"/>
    </row>
    <row r="79" spans="1:8" s="15" customFormat="1" ht="42.75" customHeight="1" x14ac:dyDescent="0.25">
      <c r="A79" s="73" t="s">
        <v>51</v>
      </c>
      <c r="B79" s="73"/>
      <c r="C79" s="73"/>
      <c r="D79" s="73"/>
      <c r="E79" s="73"/>
      <c r="F79" s="73"/>
      <c r="G79" s="73"/>
      <c r="H79" s="73"/>
    </row>
    <row r="80" spans="1:8" s="15" customFormat="1" x14ac:dyDescent="0.25">
      <c r="A80" s="73" t="s">
        <v>68</v>
      </c>
      <c r="B80" s="73"/>
      <c r="C80" s="73"/>
      <c r="D80" s="73"/>
      <c r="E80" s="73"/>
      <c r="F80" s="73"/>
      <c r="G80" s="73"/>
      <c r="H80" s="73"/>
    </row>
    <row r="81" spans="1:8" s="15" customFormat="1" ht="15" customHeight="1" x14ac:dyDescent="0.25">
      <c r="A81" s="37"/>
      <c r="B81" s="37"/>
      <c r="C81" s="25" t="s">
        <v>43</v>
      </c>
      <c r="D81" s="38"/>
      <c r="E81" s="37"/>
      <c r="F81" s="25" t="s">
        <v>44</v>
      </c>
      <c r="G81" s="38"/>
      <c r="H81" s="37"/>
    </row>
    <row r="82" spans="1:8" s="15" customFormat="1" ht="16.5" customHeight="1" x14ac:dyDescent="0.25">
      <c r="A82" s="73" t="s">
        <v>67</v>
      </c>
      <c r="B82" s="73"/>
      <c r="C82" s="73"/>
      <c r="D82" s="73"/>
      <c r="E82" s="73"/>
      <c r="F82" s="73"/>
      <c r="G82" s="73"/>
      <c r="H82" s="73"/>
    </row>
    <row r="83" spans="1:8" s="15" customFormat="1" x14ac:dyDescent="0.25">
      <c r="A83" s="73" t="s">
        <v>39</v>
      </c>
      <c r="B83" s="73"/>
      <c r="C83" s="73"/>
      <c r="D83" s="73"/>
      <c r="E83" s="73"/>
      <c r="F83" s="73"/>
      <c r="G83" s="73"/>
      <c r="H83" s="73"/>
    </row>
    <row r="84" spans="1:8" s="15" customFormat="1" x14ac:dyDescent="0.25">
      <c r="A84" s="71" t="s">
        <v>45</v>
      </c>
      <c r="B84" s="71"/>
      <c r="C84" s="71"/>
      <c r="D84" s="71"/>
      <c r="E84" s="71"/>
      <c r="F84" s="71"/>
      <c r="G84" s="71"/>
      <c r="H84" s="71"/>
    </row>
    <row r="85" spans="1:8" s="15" customFormat="1" x14ac:dyDescent="0.25">
      <c r="A85" s="81" t="s">
        <v>40</v>
      </c>
      <c r="B85" s="82"/>
      <c r="C85" s="82"/>
      <c r="D85" s="82"/>
      <c r="E85" s="82"/>
      <c r="F85" s="82"/>
      <c r="G85" s="82"/>
      <c r="H85" s="83"/>
    </row>
    <row r="86" spans="1:8" s="15" customFormat="1" x14ac:dyDescent="0.25">
      <c r="A86" s="84"/>
      <c r="B86" s="78"/>
      <c r="C86" s="78"/>
      <c r="D86" s="78"/>
      <c r="E86" s="78"/>
      <c r="F86" s="78"/>
      <c r="G86" s="78"/>
      <c r="H86" s="79"/>
    </row>
    <row r="87" spans="1:8" s="15" customFormat="1" x14ac:dyDescent="0.25">
      <c r="A87" s="85" t="s">
        <v>60</v>
      </c>
      <c r="B87" s="85"/>
      <c r="C87" s="13"/>
      <c r="D87" s="13"/>
      <c r="E87" s="13"/>
      <c r="F87" s="13"/>
      <c r="G87" s="13"/>
      <c r="H87" s="13"/>
    </row>
    <row r="88" spans="1:8" s="15" customFormat="1" x14ac:dyDescent="0.25">
      <c r="A88" s="26" t="s">
        <v>41</v>
      </c>
      <c r="B88" s="90"/>
      <c r="C88" s="90"/>
      <c r="D88" s="90"/>
      <c r="E88" s="90"/>
      <c r="F88" s="90"/>
      <c r="G88" s="90"/>
      <c r="H88" s="91"/>
    </row>
    <row r="89" spans="1:8" s="15" customFormat="1" x14ac:dyDescent="0.25">
      <c r="A89" s="27" t="s">
        <v>46</v>
      </c>
      <c r="B89" s="86"/>
      <c r="C89" s="86"/>
      <c r="D89" s="86"/>
      <c r="E89" s="86"/>
      <c r="F89" s="86"/>
      <c r="G89" s="86"/>
      <c r="H89" s="92"/>
    </row>
    <row r="90" spans="1:8" s="15" customFormat="1" x14ac:dyDescent="0.25">
      <c r="A90" s="28" t="s">
        <v>47</v>
      </c>
      <c r="B90" s="78"/>
      <c r="C90" s="78"/>
      <c r="D90" s="78"/>
      <c r="E90" s="78"/>
      <c r="F90" s="78"/>
      <c r="G90" s="78"/>
      <c r="H90" s="79"/>
    </row>
    <row r="91" spans="1:8" s="15" customFormat="1" x14ac:dyDescent="0.25">
      <c r="A91" s="85"/>
      <c r="B91" s="85"/>
      <c r="C91" s="13"/>
      <c r="D91" s="13"/>
      <c r="E91" s="13"/>
      <c r="F91" s="13"/>
      <c r="G91" s="13"/>
      <c r="H91" s="13"/>
    </row>
    <row r="92" spans="1:8" s="15" customFormat="1" x14ac:dyDescent="0.25">
      <c r="A92" s="85" t="s">
        <v>61</v>
      </c>
      <c r="B92" s="85"/>
      <c r="C92" s="13"/>
      <c r="D92" s="13"/>
      <c r="E92" s="13"/>
      <c r="F92" s="13"/>
      <c r="G92" s="13"/>
      <c r="H92" s="13"/>
    </row>
    <row r="93" spans="1:8" s="15" customFormat="1" x14ac:dyDescent="0.25">
      <c r="A93" s="43" t="s">
        <v>41</v>
      </c>
      <c r="B93" s="86"/>
      <c r="C93" s="86"/>
      <c r="D93" s="86"/>
      <c r="E93" s="86"/>
      <c r="F93" s="86"/>
      <c r="G93" s="86"/>
      <c r="H93" s="86"/>
    </row>
    <row r="94" spans="1:8" s="15" customFormat="1" x14ac:dyDescent="0.25">
      <c r="A94" s="43" t="s">
        <v>46</v>
      </c>
      <c r="B94" s="86"/>
      <c r="C94" s="86"/>
      <c r="D94" s="86"/>
      <c r="E94" s="86"/>
      <c r="F94" s="86"/>
      <c r="G94" s="86"/>
      <c r="H94" s="86"/>
    </row>
    <row r="95" spans="1:8" s="15" customFormat="1" x14ac:dyDescent="0.25">
      <c r="A95" s="43" t="s">
        <v>47</v>
      </c>
      <c r="B95" s="78"/>
      <c r="C95" s="78"/>
      <c r="D95" s="78"/>
      <c r="E95" s="78"/>
      <c r="F95" s="78"/>
      <c r="G95" s="78"/>
      <c r="H95" s="78"/>
    </row>
    <row r="96" spans="1:8" s="15" customFormat="1" ht="39.75" customHeight="1" x14ac:dyDescent="0.2">
      <c r="A96" s="76" t="s">
        <v>58</v>
      </c>
      <c r="B96" s="76"/>
      <c r="C96" s="76"/>
      <c r="D96" s="76"/>
      <c r="E96" s="76"/>
      <c r="F96" s="76"/>
      <c r="G96" s="76"/>
      <c r="H96" s="76"/>
    </row>
    <row r="97" spans="1:8" s="15" customFormat="1" ht="26.25" customHeight="1" x14ac:dyDescent="0.2">
      <c r="A97" s="29"/>
      <c r="B97" s="29"/>
      <c r="C97" s="29"/>
      <c r="D97" s="29"/>
      <c r="E97" s="29"/>
      <c r="F97" s="80"/>
      <c r="G97" s="80"/>
      <c r="H97" s="80"/>
    </row>
    <row r="98" spans="1:8" s="15" customFormat="1" x14ac:dyDescent="0.25">
      <c r="A98" s="30"/>
      <c r="B98" s="14"/>
      <c r="C98" s="14"/>
      <c r="D98" s="14"/>
      <c r="E98" s="14"/>
      <c r="F98" s="80"/>
      <c r="G98" s="80"/>
      <c r="H98" s="80"/>
    </row>
    <row r="99" spans="1:8" s="15" customFormat="1" x14ac:dyDescent="0.25">
      <c r="A99" s="30"/>
      <c r="B99" s="14"/>
      <c r="C99" s="14"/>
      <c r="D99" s="14"/>
      <c r="E99" s="14"/>
      <c r="F99" s="77" t="s">
        <v>42</v>
      </c>
      <c r="G99" s="77"/>
      <c r="H99" s="77"/>
    </row>
  </sheetData>
  <sheetProtection password="C662" sheet="1" objects="1" scenarios="1" selectLockedCells="1"/>
  <mergeCells count="95">
    <mergeCell ref="A57:H57"/>
    <mergeCell ref="H50:I53"/>
    <mergeCell ref="B88:H88"/>
    <mergeCell ref="B89:H89"/>
    <mergeCell ref="A78:H78"/>
    <mergeCell ref="A79:H79"/>
    <mergeCell ref="A80:H80"/>
    <mergeCell ref="A82:H82"/>
    <mergeCell ref="A73:H73"/>
    <mergeCell ref="A74:H74"/>
    <mergeCell ref="A75:H75"/>
    <mergeCell ref="A76:H76"/>
    <mergeCell ref="A77:H77"/>
    <mergeCell ref="A68:H68"/>
    <mergeCell ref="A69:H69"/>
    <mergeCell ref="A70:H70"/>
    <mergeCell ref="A96:H96"/>
    <mergeCell ref="F99:H99"/>
    <mergeCell ref="B90:H90"/>
    <mergeCell ref="F97:H98"/>
    <mergeCell ref="A83:H83"/>
    <mergeCell ref="A84:H84"/>
    <mergeCell ref="A85:H85"/>
    <mergeCell ref="A86:H86"/>
    <mergeCell ref="A87:B87"/>
    <mergeCell ref="A92:B92"/>
    <mergeCell ref="A91:B91"/>
    <mergeCell ref="B93:H93"/>
    <mergeCell ref="B94:H94"/>
    <mergeCell ref="B95:H95"/>
    <mergeCell ref="A71:H71"/>
    <mergeCell ref="A72:H72"/>
    <mergeCell ref="A64:H64"/>
    <mergeCell ref="A65:H65"/>
    <mergeCell ref="A67:H67"/>
    <mergeCell ref="B66:H66"/>
    <mergeCell ref="A59:H59"/>
    <mergeCell ref="A60:H60"/>
    <mergeCell ref="A61:H61"/>
    <mergeCell ref="A62:H62"/>
    <mergeCell ref="A63:H63"/>
    <mergeCell ref="B7:H7"/>
    <mergeCell ref="A9:H9"/>
    <mergeCell ref="A8:B8"/>
    <mergeCell ref="C8:H8"/>
    <mergeCell ref="A1:H1"/>
    <mergeCell ref="A2:H2"/>
    <mergeCell ref="A3:H3"/>
    <mergeCell ref="B5:H5"/>
    <mergeCell ref="B6:H6"/>
    <mergeCell ref="E52:G52"/>
    <mergeCell ref="A50:D50"/>
    <mergeCell ref="A51:D51"/>
    <mergeCell ref="A52:D52"/>
    <mergeCell ref="F12:G12"/>
    <mergeCell ref="F13:G13"/>
    <mergeCell ref="A19:B19"/>
    <mergeCell ref="C19:D19"/>
    <mergeCell ref="A18:B18"/>
    <mergeCell ref="A46:B46"/>
    <mergeCell ref="A29:B29"/>
    <mergeCell ref="C29:D29"/>
    <mergeCell ref="A45:B45"/>
    <mergeCell ref="I19:I25"/>
    <mergeCell ref="C11:D11"/>
    <mergeCell ref="A11:B11"/>
    <mergeCell ref="A12:B12"/>
    <mergeCell ref="A13:B13"/>
    <mergeCell ref="A20:A21"/>
    <mergeCell ref="A22:B22"/>
    <mergeCell ref="A23:B23"/>
    <mergeCell ref="A25:B25"/>
    <mergeCell ref="I29:I36"/>
    <mergeCell ref="A30:A31"/>
    <mergeCell ref="A32:B32"/>
    <mergeCell ref="A33:B33"/>
    <mergeCell ref="A36:B36"/>
    <mergeCell ref="A35:B35"/>
    <mergeCell ref="A34:B34"/>
    <mergeCell ref="A53:D53"/>
    <mergeCell ref="I17:I18"/>
    <mergeCell ref="A15:G15"/>
    <mergeCell ref="A48:H48"/>
    <mergeCell ref="A26:H26"/>
    <mergeCell ref="A37:H37"/>
    <mergeCell ref="A39:B39"/>
    <mergeCell ref="A40:B40"/>
    <mergeCell ref="C40:D40"/>
    <mergeCell ref="I40:I47"/>
    <mergeCell ref="A41:A42"/>
    <mergeCell ref="A43:B43"/>
    <mergeCell ref="A44:B44"/>
    <mergeCell ref="A47:B47"/>
    <mergeCell ref="A24:B24"/>
    <mergeCell ref="A28:B28"/>
  </mergeCells>
  <conditionalFormatting sqref="F53:F55">
    <cfRule type="duplicateValues" dxfId="2" priority="8"/>
  </conditionalFormatting>
  <conditionalFormatting sqref="H50">
    <cfRule type="notContainsBlanks" dxfId="1" priority="15">
      <formula>LEN(TRIM(H50))&gt;0</formula>
    </cfRule>
  </conditionalFormatting>
  <conditionalFormatting sqref="I40:I47 I29:I36 I19:I25">
    <cfRule type="duplicateValues" dxfId="0" priority="17" stopIfTrue="1"/>
  </conditionalFormatting>
  <dataValidations count="3">
    <dataValidation type="whole" operator="greaterThanOrEqual" allowBlank="1" showInputMessage="1" showErrorMessage="1" sqref="E47 G47:H47 F34:F35 E41:H41 G36:H36 E36 E30:H30 E25 G25:H25 F32:G32 E20:H20 E22:E23 F22:F24 F43:G43 E43:E44 G45 F45:F46 G22:H23 G34 H43:H44 E32:E33 H32:H33 G12:G14 F12:F13">
      <formula1>0</formula1>
    </dataValidation>
    <dataValidation type="whole" allowBlank="1" showInputMessage="1" showErrorMessage="1" sqref="I40:I47 I29:I36 I19:I25">
      <formula1>1</formula1>
      <formula2>3</formula2>
    </dataValidation>
    <dataValidation type="whole" operator="greaterThanOrEqual" allowBlank="1" showInputMessage="1" showErrorMessage="1" sqref="E42:H42 E31:H31 E21:H21">
      <formula1>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JELENTKEZÉSI 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2019-03-31T09:19:48Z</cp:lastPrinted>
  <dcterms:created xsi:type="dcterms:W3CDTF">2019-03-18T12:03:17Z</dcterms:created>
  <dcterms:modified xsi:type="dcterms:W3CDTF">2019-04-09T12:32:39Z</dcterms:modified>
</cp:coreProperties>
</file>